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480" windowHeight="9120" activeTab="0"/>
  </bookViews>
  <sheets>
    <sheet name="CV" sheetId="1" r:id="rId1"/>
  </sheets>
  <definedNames/>
  <calcPr fullCalcOnLoad="1"/>
</workbook>
</file>

<file path=xl/sharedStrings.xml><?xml version="1.0" encoding="utf-8"?>
<sst xmlns="http://schemas.openxmlformats.org/spreadsheetml/2006/main" count="29" uniqueCount="21">
  <si>
    <r>
      <t>t</t>
    </r>
    <r>
      <rPr>
        <vertAlign val="subscript"/>
        <sz val="10"/>
        <rFont val="Verdana"/>
        <family val="2"/>
      </rPr>
      <t>flow</t>
    </r>
  </si>
  <si>
    <r>
      <t>t</t>
    </r>
    <r>
      <rPr>
        <vertAlign val="subscript"/>
        <sz val="10"/>
        <rFont val="Verdana"/>
        <family val="2"/>
      </rPr>
      <t>rtn</t>
    </r>
  </si>
  <si>
    <r>
      <t>t</t>
    </r>
    <r>
      <rPr>
        <vertAlign val="subscript"/>
        <sz val="10"/>
        <rFont val="Verdana"/>
        <family val="2"/>
      </rPr>
      <t>room</t>
    </r>
  </si>
  <si>
    <r>
      <t>dT</t>
    </r>
    <r>
      <rPr>
        <vertAlign val="subscript"/>
        <sz val="10"/>
        <rFont val="Verdana"/>
        <family val="2"/>
      </rPr>
      <t>ln</t>
    </r>
  </si>
  <si>
    <t>Type</t>
  </si>
  <si>
    <t>Norm output, W/m</t>
  </si>
  <si>
    <t>Exponent, n</t>
  </si>
  <si>
    <t>Length, mm</t>
  </si>
  <si>
    <t>PURMO VENTIL COMPACT</t>
  </si>
  <si>
    <t>CV44</t>
  </si>
  <si>
    <t>CV33</t>
  </si>
  <si>
    <t>CV22</t>
  </si>
  <si>
    <t>CV21</t>
  </si>
  <si>
    <t>FCV/RCV 21</t>
  </si>
  <si>
    <t>FCV/RCV 22</t>
  </si>
  <si>
    <t>FCV/RCV 33</t>
  </si>
  <si>
    <t>FCV/RCV 44</t>
  </si>
  <si>
    <t>FFCV/RRCV 21</t>
  </si>
  <si>
    <t>FFCV/RRCV 22</t>
  </si>
  <si>
    <t>FFCV/RRCV 33</t>
  </si>
  <si>
    <t>FFCV/RRCV 44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</si>
</sst>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00"/>
    <numFmt numFmtId="181" formatCode="0.0000"/>
    <numFmt numFmtId="182" formatCode="0.000"/>
    <numFmt numFmtId="183" formatCode="0.0"/>
    <numFmt numFmtId="184" formatCode="0.000000"/>
    <numFmt numFmtId="185" formatCode="0.0000000"/>
    <numFmt numFmtId="186" formatCode="0.00000"/>
  </numFmts>
  <fonts count="38">
    <font>
      <sz val="10"/>
      <name val="Arial"/>
      <family val="0"/>
    </font>
    <font>
      <b/>
      <sz val="10"/>
      <name val="Verdana"/>
      <family val="2"/>
    </font>
    <font>
      <sz val="10"/>
      <name val="Verdana"/>
      <family val="2"/>
    </font>
    <font>
      <vertAlign val="subscript"/>
      <sz val="10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Alignment="1">
      <alignment/>
    </xf>
    <xf numFmtId="2" fontId="2" fillId="0" borderId="0" xfId="0" applyNumberFormat="1" applyFont="1" applyFill="1" applyBorder="1" applyAlignment="1" applyProtection="1">
      <alignment horizontal="center" vertical="center"/>
      <protection locked="0"/>
    </xf>
    <xf numFmtId="1" fontId="2" fillId="0" borderId="0" xfId="0" applyNumberFormat="1" applyFont="1" applyFill="1" applyBorder="1" applyAlignment="1">
      <alignment horizontal="center" vertical="center"/>
    </xf>
    <xf numFmtId="14" fontId="2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1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3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15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/>
    </xf>
    <xf numFmtId="181" fontId="2" fillId="0" borderId="15" xfId="0" applyNumberFormat="1" applyFont="1" applyFill="1" applyBorder="1" applyAlignment="1">
      <alignment horizontal="center"/>
    </xf>
    <xf numFmtId="181" fontId="2" fillId="0" borderId="0" xfId="0" applyNumberFormat="1" applyFont="1" applyFill="1" applyBorder="1" applyAlignment="1">
      <alignment horizontal="center"/>
    </xf>
    <xf numFmtId="181" fontId="2" fillId="0" borderId="14" xfId="0" applyNumberFormat="1" applyFont="1" applyFill="1" applyBorder="1" applyAlignment="1">
      <alignment horizontal="center"/>
    </xf>
    <xf numFmtId="0" fontId="1" fillId="0" borderId="1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2" fillId="0" borderId="18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15" xfId="0" applyFont="1" applyBorder="1" applyAlignment="1">
      <alignment/>
    </xf>
    <xf numFmtId="0" fontId="2" fillId="0" borderId="14" xfId="0" applyFont="1" applyBorder="1" applyAlignment="1">
      <alignment horizontal="right"/>
    </xf>
    <xf numFmtId="1" fontId="2" fillId="0" borderId="15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1" fontId="2" fillId="0" borderId="14" xfId="0" applyNumberFormat="1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1" fontId="2" fillId="0" borderId="20" xfId="0" applyNumberFormat="1" applyFont="1" applyBorder="1" applyAlignment="1">
      <alignment horizontal="center"/>
    </xf>
    <xf numFmtId="1" fontId="2" fillId="0" borderId="21" xfId="0" applyNumberFormat="1" applyFont="1" applyBorder="1" applyAlignment="1">
      <alignment horizontal="center"/>
    </xf>
    <xf numFmtId="1" fontId="2" fillId="0" borderId="22" xfId="0" applyNumberFormat="1" applyFont="1" applyBorder="1" applyAlignment="1">
      <alignment horizontal="center"/>
    </xf>
    <xf numFmtId="1" fontId="2" fillId="0" borderId="18" xfId="0" applyNumberFormat="1" applyFont="1" applyBorder="1" applyAlignment="1">
      <alignment horizontal="center"/>
    </xf>
    <xf numFmtId="1" fontId="2" fillId="0" borderId="19" xfId="0" applyNumberFormat="1" applyFont="1" applyBorder="1" applyAlignment="1">
      <alignment horizontal="center"/>
    </xf>
    <xf numFmtId="1" fontId="2" fillId="0" borderId="17" xfId="0" applyNumberFormat="1" applyFont="1" applyBorder="1" applyAlignment="1">
      <alignment horizontal="center"/>
    </xf>
    <xf numFmtId="0" fontId="2" fillId="0" borderId="18" xfId="0" applyFont="1" applyBorder="1" applyAlignment="1">
      <alignment/>
    </xf>
    <xf numFmtId="0" fontId="2" fillId="0" borderId="17" xfId="0" applyFont="1" applyBorder="1" applyAlignment="1">
      <alignment horizontal="right"/>
    </xf>
    <xf numFmtId="0" fontId="1" fillId="0" borderId="23" xfId="0" applyFont="1" applyFill="1" applyBorder="1" applyAlignment="1">
      <alignment horizontal="center"/>
    </xf>
    <xf numFmtId="0" fontId="2" fillId="33" borderId="24" xfId="0" applyFont="1" applyFill="1" applyBorder="1" applyAlignment="1" applyProtection="1">
      <alignment horizontal="center" vertical="center"/>
      <protection/>
    </xf>
    <xf numFmtId="2" fontId="2" fillId="34" borderId="24" xfId="0" applyNumberFormat="1" applyFont="1" applyFill="1" applyBorder="1" applyAlignment="1" applyProtection="1">
      <alignment horizontal="center" vertical="center"/>
      <protection locked="0"/>
    </xf>
    <xf numFmtId="2" fontId="2" fillId="34" borderId="24" xfId="0" applyNumberFormat="1" applyFont="1" applyFill="1" applyBorder="1" applyAlignment="1">
      <alignment horizontal="center" vertical="center"/>
    </xf>
    <xf numFmtId="0" fontId="1" fillId="33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0"/>
  <sheetViews>
    <sheetView tabSelected="1" zoomScale="70" zoomScaleNormal="70" zoomScalePageLayoutView="0" workbookViewId="0" topLeftCell="A1">
      <selection activeCell="D17" sqref="D17"/>
    </sheetView>
  </sheetViews>
  <sheetFormatPr defaultColWidth="9.140625" defaultRowHeight="12.75"/>
  <cols>
    <col min="1" max="4" width="11.7109375" style="2" customWidth="1"/>
    <col min="5" max="8" width="19.00390625" style="2" customWidth="1"/>
    <col min="9" max="11" width="9.140625" style="2" customWidth="1"/>
    <col min="12" max="12" width="10.57421875" style="2" bestFit="1" customWidth="1"/>
    <col min="13" max="16384" width="9.140625" style="2" customWidth="1"/>
  </cols>
  <sheetData>
    <row r="1" spans="1:12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2.75">
      <c r="A2" s="44" t="s">
        <v>0</v>
      </c>
      <c r="B2" s="44" t="s">
        <v>1</v>
      </c>
      <c r="C2" s="44" t="s">
        <v>2</v>
      </c>
      <c r="D2" s="44" t="s">
        <v>3</v>
      </c>
      <c r="H2" s="1"/>
      <c r="I2" s="1"/>
      <c r="J2" s="1"/>
      <c r="K2" s="1"/>
      <c r="L2" s="1"/>
    </row>
    <row r="3" spans="1:12" ht="12.75">
      <c r="A3" s="44"/>
      <c r="B3" s="44"/>
      <c r="C3" s="44"/>
      <c r="D3" s="44"/>
      <c r="H3" s="1"/>
      <c r="I3" s="1"/>
      <c r="J3" s="1"/>
      <c r="K3" s="1"/>
      <c r="L3" s="1"/>
    </row>
    <row r="4" spans="1:12" ht="12.75">
      <c r="A4" s="45">
        <v>105</v>
      </c>
      <c r="B4" s="45">
        <v>75</v>
      </c>
      <c r="C4" s="45">
        <v>20</v>
      </c>
      <c r="D4" s="46">
        <f>(A4-B4)/LN((A4-C4)/(B4-C4))</f>
        <v>68.91512661837221</v>
      </c>
      <c r="H4" s="1"/>
      <c r="I4" s="1"/>
      <c r="J4" s="1"/>
      <c r="K4" s="1"/>
      <c r="L4" s="1"/>
    </row>
    <row r="5" spans="1:12" ht="12.75">
      <c r="A5" s="45"/>
      <c r="B5" s="45"/>
      <c r="C5" s="45"/>
      <c r="D5" s="46"/>
      <c r="H5" s="1"/>
      <c r="I5" s="1"/>
      <c r="J5" s="1"/>
      <c r="K5" s="1"/>
      <c r="L5" s="1"/>
    </row>
    <row r="6" spans="1:12" ht="12.75">
      <c r="A6" s="1"/>
      <c r="B6" s="1"/>
      <c r="C6" s="1"/>
      <c r="D6" s="3"/>
      <c r="E6" s="3"/>
      <c r="F6" s="3"/>
      <c r="G6" s="4"/>
      <c r="H6" s="1"/>
      <c r="I6" s="1"/>
      <c r="J6" s="1"/>
      <c r="K6" s="1"/>
      <c r="L6" s="1"/>
    </row>
    <row r="7" spans="1:12" ht="12.75">
      <c r="A7" s="47"/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</row>
    <row r="8" spans="12:14" ht="12.75">
      <c r="L8" s="5">
        <v>39951</v>
      </c>
      <c r="N8" s="6"/>
    </row>
    <row r="9" spans="12:14" ht="12.75">
      <c r="L9" s="5"/>
      <c r="N9" s="6"/>
    </row>
    <row r="10" spans="5:14" ht="13.5" thickBot="1">
      <c r="E10" s="34" t="s">
        <v>8</v>
      </c>
      <c r="F10" s="34"/>
      <c r="G10" s="34"/>
      <c r="H10" s="34"/>
      <c r="L10" s="5"/>
      <c r="N10" s="6"/>
    </row>
    <row r="11" spans="3:14" ht="12.75">
      <c r="C11" s="7" t="s">
        <v>4</v>
      </c>
      <c r="D11" s="8"/>
      <c r="E11" s="9" t="s">
        <v>12</v>
      </c>
      <c r="F11" s="10" t="s">
        <v>11</v>
      </c>
      <c r="G11" s="10" t="s">
        <v>10</v>
      </c>
      <c r="H11" s="11" t="s">
        <v>9</v>
      </c>
      <c r="L11" s="5"/>
      <c r="N11" s="6"/>
    </row>
    <row r="12" spans="3:14" ht="12.75">
      <c r="C12" s="12" t="s">
        <v>5</v>
      </c>
      <c r="D12" s="13"/>
      <c r="E12" s="14">
        <v>578</v>
      </c>
      <c r="F12" s="15">
        <v>778</v>
      </c>
      <c r="G12" s="15">
        <v>1085</v>
      </c>
      <c r="H12" s="16">
        <v>1393</v>
      </c>
      <c r="J12" s="15"/>
      <c r="K12" s="15"/>
      <c r="L12" s="15"/>
      <c r="M12" s="32"/>
      <c r="N12" s="6"/>
    </row>
    <row r="13" spans="3:14" ht="12.75">
      <c r="C13" s="17" t="s">
        <v>6</v>
      </c>
      <c r="D13" s="13"/>
      <c r="E13" s="18">
        <v>1.3335</v>
      </c>
      <c r="F13" s="19">
        <v>1.3129</v>
      </c>
      <c r="G13" s="19">
        <v>1.322</v>
      </c>
      <c r="H13" s="20">
        <v>1.3468</v>
      </c>
      <c r="J13" s="15"/>
      <c r="K13" s="15"/>
      <c r="L13" s="15"/>
      <c r="M13" s="32"/>
      <c r="N13" s="6"/>
    </row>
    <row r="14" spans="3:14" ht="13.5" thickBot="1">
      <c r="C14" s="21" t="s">
        <v>7</v>
      </c>
      <c r="D14" s="22"/>
      <c r="E14" s="23"/>
      <c r="F14" s="24"/>
      <c r="G14" s="24"/>
      <c r="H14" s="25"/>
      <c r="J14" s="19"/>
      <c r="K14" s="19"/>
      <c r="L14" s="19"/>
      <c r="M14" s="32"/>
      <c r="N14" s="6"/>
    </row>
    <row r="15" spans="3:14" ht="14.25" customHeight="1">
      <c r="C15" s="26"/>
      <c r="D15" s="27">
        <v>600</v>
      </c>
      <c r="E15" s="28">
        <f aca="true" t="shared" si="0" ref="E15:H28">$D15/1000*E$12*($D$4/49.83289)^E$13</f>
        <v>534.3599091978997</v>
      </c>
      <c r="F15" s="29">
        <f t="shared" si="0"/>
        <v>714.4719401520939</v>
      </c>
      <c r="G15" s="29">
        <f t="shared" si="0"/>
        <v>999.3476247616013</v>
      </c>
      <c r="H15" s="30">
        <f t="shared" si="0"/>
        <v>1293.3907933728244</v>
      </c>
      <c r="J15" s="15"/>
      <c r="K15" s="15"/>
      <c r="L15" s="15"/>
      <c r="M15" s="32"/>
      <c r="N15" s="6"/>
    </row>
    <row r="16" spans="3:11" ht="12.75">
      <c r="C16" s="26"/>
      <c r="D16" s="27">
        <v>700</v>
      </c>
      <c r="E16" s="28">
        <f t="shared" si="0"/>
        <v>623.4198940642162</v>
      </c>
      <c r="F16" s="29">
        <f t="shared" si="0"/>
        <v>833.5505968441096</v>
      </c>
      <c r="G16" s="29">
        <f t="shared" si="0"/>
        <v>1165.9055622218682</v>
      </c>
      <c r="H16" s="30">
        <f t="shared" si="0"/>
        <v>1508.9559256016285</v>
      </c>
      <c r="J16" s="29"/>
      <c r="K16" s="29"/>
    </row>
    <row r="17" spans="3:11" ht="12.75">
      <c r="C17" s="26"/>
      <c r="D17" s="27">
        <v>800</v>
      </c>
      <c r="E17" s="28">
        <f t="shared" si="0"/>
        <v>712.479878930533</v>
      </c>
      <c r="F17" s="29">
        <f t="shared" si="0"/>
        <v>952.6292535361255</v>
      </c>
      <c r="G17" s="29">
        <f t="shared" si="0"/>
        <v>1332.463499682135</v>
      </c>
      <c r="H17" s="30">
        <f t="shared" si="0"/>
        <v>1724.5210578304327</v>
      </c>
      <c r="J17" s="29"/>
      <c r="K17" s="29"/>
    </row>
    <row r="18" spans="3:11" ht="12.75">
      <c r="C18" s="26"/>
      <c r="D18" s="27">
        <v>900</v>
      </c>
      <c r="E18" s="28">
        <f t="shared" si="0"/>
        <v>801.5398637968495</v>
      </c>
      <c r="F18" s="29">
        <f t="shared" si="0"/>
        <v>1071.7079102281411</v>
      </c>
      <c r="G18" s="29">
        <f t="shared" si="0"/>
        <v>1499.021437142402</v>
      </c>
      <c r="H18" s="30">
        <f t="shared" si="0"/>
        <v>1940.0861900592367</v>
      </c>
      <c r="J18" s="29"/>
      <c r="K18" s="29"/>
    </row>
    <row r="19" spans="3:11" ht="12.75">
      <c r="C19" s="26"/>
      <c r="D19" s="27">
        <v>1000</v>
      </c>
      <c r="E19" s="28">
        <f t="shared" si="0"/>
        <v>890.5998486631661</v>
      </c>
      <c r="F19" s="29">
        <f t="shared" si="0"/>
        <v>1190.7865669201567</v>
      </c>
      <c r="G19" s="29">
        <f t="shared" si="0"/>
        <v>1665.5793746026688</v>
      </c>
      <c r="H19" s="30">
        <f t="shared" si="0"/>
        <v>2155.651322288041</v>
      </c>
      <c r="J19" s="29"/>
      <c r="K19" s="29"/>
    </row>
    <row r="20" spans="3:13" ht="12.75">
      <c r="C20" s="26"/>
      <c r="D20" s="27">
        <v>1100</v>
      </c>
      <c r="E20" s="28">
        <f t="shared" si="0"/>
        <v>979.6598335294829</v>
      </c>
      <c r="F20" s="29">
        <f t="shared" si="0"/>
        <v>1309.8652236121725</v>
      </c>
      <c r="G20" s="29">
        <f t="shared" si="0"/>
        <v>1832.1373120629357</v>
      </c>
      <c r="H20" s="30">
        <f t="shared" si="0"/>
        <v>2371.2164545168453</v>
      </c>
      <c r="J20" s="29"/>
      <c r="K20" s="29"/>
      <c r="L20" s="29"/>
      <c r="M20" s="32"/>
    </row>
    <row r="21" spans="3:13" ht="12.75">
      <c r="C21" s="26"/>
      <c r="D21" s="27">
        <v>1200</v>
      </c>
      <c r="E21" s="28">
        <f t="shared" si="0"/>
        <v>1068.7198183957994</v>
      </c>
      <c r="F21" s="29">
        <f t="shared" si="0"/>
        <v>1428.9438803041878</v>
      </c>
      <c r="G21" s="29">
        <f t="shared" si="0"/>
        <v>1998.6952495232026</v>
      </c>
      <c r="H21" s="30">
        <f t="shared" si="0"/>
        <v>2586.781586745649</v>
      </c>
      <c r="J21" s="29"/>
      <c r="K21" s="29"/>
      <c r="L21" s="29"/>
      <c r="M21" s="32"/>
    </row>
    <row r="22" spans="3:13" ht="12.75">
      <c r="C22" s="26"/>
      <c r="D22" s="27">
        <v>1400</v>
      </c>
      <c r="E22" s="28">
        <f t="shared" si="0"/>
        <v>1246.8397881284325</v>
      </c>
      <c r="F22" s="29">
        <f t="shared" si="0"/>
        <v>1667.1011936882192</v>
      </c>
      <c r="G22" s="29">
        <f t="shared" si="0"/>
        <v>2331.8111244437364</v>
      </c>
      <c r="H22" s="30">
        <f t="shared" si="0"/>
        <v>3017.911851203257</v>
      </c>
      <c r="J22" s="29"/>
      <c r="K22" s="29"/>
      <c r="L22" s="29"/>
      <c r="M22" s="32"/>
    </row>
    <row r="23" spans="3:13" ht="12.75">
      <c r="C23" s="26"/>
      <c r="D23" s="27">
        <v>1600</v>
      </c>
      <c r="E23" s="28">
        <f t="shared" si="0"/>
        <v>1424.959757861066</v>
      </c>
      <c r="F23" s="29">
        <f t="shared" si="0"/>
        <v>1905.258507072251</v>
      </c>
      <c r="G23" s="29">
        <f t="shared" si="0"/>
        <v>2664.92699936427</v>
      </c>
      <c r="H23" s="30">
        <f t="shared" si="0"/>
        <v>3449.0421156608654</v>
      </c>
      <c r="J23" s="29"/>
      <c r="K23" s="29"/>
      <c r="L23" s="29"/>
      <c r="M23" s="32"/>
    </row>
    <row r="24" spans="3:13" ht="12.75">
      <c r="C24" s="26"/>
      <c r="D24" s="27">
        <v>1800</v>
      </c>
      <c r="E24" s="28">
        <f t="shared" si="0"/>
        <v>1603.079727593699</v>
      </c>
      <c r="F24" s="29">
        <f t="shared" si="0"/>
        <v>2143.4158204562823</v>
      </c>
      <c r="G24" s="29">
        <f t="shared" si="0"/>
        <v>2998.042874284804</v>
      </c>
      <c r="H24" s="30">
        <f t="shared" si="0"/>
        <v>3880.1723801184735</v>
      </c>
      <c r="J24" s="29"/>
      <c r="K24" s="29"/>
      <c r="L24" s="29"/>
      <c r="M24" s="32"/>
    </row>
    <row r="25" spans="3:13" ht="12.75">
      <c r="C25" s="26"/>
      <c r="D25" s="27">
        <v>2000</v>
      </c>
      <c r="E25" s="28">
        <f t="shared" si="0"/>
        <v>1781.1996973263322</v>
      </c>
      <c r="F25" s="29">
        <f t="shared" si="0"/>
        <v>2381.5731338403134</v>
      </c>
      <c r="G25" s="29">
        <f t="shared" si="0"/>
        <v>3331.1587492053377</v>
      </c>
      <c r="H25" s="30">
        <f t="shared" si="0"/>
        <v>4311.302644576082</v>
      </c>
      <c r="J25" s="29"/>
      <c r="K25" s="29"/>
      <c r="L25" s="29"/>
      <c r="M25" s="32"/>
    </row>
    <row r="26" spans="3:13" ht="12.75">
      <c r="C26" s="26"/>
      <c r="D26" s="27">
        <v>2300</v>
      </c>
      <c r="E26" s="28">
        <f t="shared" si="0"/>
        <v>2048.379651925282</v>
      </c>
      <c r="F26" s="29">
        <f t="shared" si="0"/>
        <v>2738.80910391636</v>
      </c>
      <c r="G26" s="29">
        <f t="shared" si="0"/>
        <v>3830.8325615861386</v>
      </c>
      <c r="H26" s="30">
        <f t="shared" si="0"/>
        <v>4957.998041262493</v>
      </c>
      <c r="J26" s="29"/>
      <c r="K26" s="29"/>
      <c r="L26" s="29"/>
      <c r="M26" s="32"/>
    </row>
    <row r="27" spans="3:13" ht="12.75">
      <c r="C27" s="26"/>
      <c r="D27" s="27">
        <v>2600</v>
      </c>
      <c r="E27" s="28">
        <f t="shared" si="0"/>
        <v>2315.5596065242316</v>
      </c>
      <c r="F27" s="29">
        <f t="shared" si="0"/>
        <v>3096.0450739924077</v>
      </c>
      <c r="G27" s="29">
        <f t="shared" si="0"/>
        <v>4330.5063739669395</v>
      </c>
      <c r="H27" s="30">
        <f t="shared" si="0"/>
        <v>5604.693437948907</v>
      </c>
      <c r="J27" s="29"/>
      <c r="K27" s="29"/>
      <c r="L27" s="29"/>
      <c r="M27" s="32"/>
    </row>
    <row r="28" spans="3:13" ht="13.5" thickBot="1">
      <c r="C28" s="41"/>
      <c r="D28" s="42">
        <v>3000</v>
      </c>
      <c r="E28" s="38">
        <f t="shared" si="0"/>
        <v>2671.7995459894983</v>
      </c>
      <c r="F28" s="39">
        <f t="shared" si="0"/>
        <v>3572.35970076047</v>
      </c>
      <c r="G28" s="39">
        <f t="shared" si="0"/>
        <v>4996.738123808007</v>
      </c>
      <c r="H28" s="40">
        <f t="shared" si="0"/>
        <v>6466.953966864122</v>
      </c>
      <c r="J28" s="29"/>
      <c r="K28" s="29"/>
      <c r="L28" s="29"/>
      <c r="M28" s="32"/>
    </row>
    <row r="29" spans="10:13" ht="12.75">
      <c r="J29" s="33"/>
      <c r="K29" s="33"/>
      <c r="L29" s="33"/>
      <c r="M29" s="32"/>
    </row>
    <row r="30" spans="1:12" ht="12.75">
      <c r="A30" s="47"/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</row>
    <row r="31" spans="5:13" ht="13.5" thickBot="1">
      <c r="E31" s="34"/>
      <c r="J31" s="32"/>
      <c r="K31" s="32"/>
      <c r="L31" s="32"/>
      <c r="M31" s="32"/>
    </row>
    <row r="32" spans="3:9" ht="12.75">
      <c r="C32" s="7" t="s">
        <v>4</v>
      </c>
      <c r="D32" s="8"/>
      <c r="E32" s="9" t="s">
        <v>13</v>
      </c>
      <c r="F32" s="10" t="s">
        <v>14</v>
      </c>
      <c r="G32" s="10" t="s">
        <v>15</v>
      </c>
      <c r="H32" s="43" t="s">
        <v>16</v>
      </c>
      <c r="I32" s="31"/>
    </row>
    <row r="33" spans="3:9" ht="12.75">
      <c r="C33" s="12" t="s">
        <v>5</v>
      </c>
      <c r="D33" s="13"/>
      <c r="E33" s="14">
        <v>568</v>
      </c>
      <c r="F33" s="15">
        <v>778</v>
      </c>
      <c r="G33" s="15">
        <v>1098</v>
      </c>
      <c r="H33" s="16">
        <v>1381</v>
      </c>
      <c r="I33" s="15"/>
    </row>
    <row r="34" spans="3:9" ht="12.75">
      <c r="C34" s="17" t="s">
        <v>6</v>
      </c>
      <c r="D34" s="13"/>
      <c r="E34" s="18">
        <v>1.3341</v>
      </c>
      <c r="F34" s="19">
        <v>1.303</v>
      </c>
      <c r="G34" s="19">
        <v>1.3396</v>
      </c>
      <c r="H34" s="20">
        <v>1.3644</v>
      </c>
      <c r="I34" s="19"/>
    </row>
    <row r="35" spans="3:9" ht="13.5" thickBot="1">
      <c r="C35" s="21" t="s">
        <v>7</v>
      </c>
      <c r="D35" s="22"/>
      <c r="E35" s="23"/>
      <c r="F35" s="24"/>
      <c r="G35" s="24"/>
      <c r="H35" s="25"/>
      <c r="I35" s="15"/>
    </row>
    <row r="36" spans="3:9" ht="12.75">
      <c r="C36" s="26"/>
      <c r="D36" s="27">
        <v>600</v>
      </c>
      <c r="E36" s="28">
        <f aca="true" t="shared" si="1" ref="E36:H49">$D15/1000*E$33*($D$4/49.83289)^E$34</f>
        <v>525.2170835156383</v>
      </c>
      <c r="F36" s="29">
        <f t="shared" si="1"/>
        <v>712.1824579410151</v>
      </c>
      <c r="G36" s="29">
        <f t="shared" si="1"/>
        <v>1017.108397164776</v>
      </c>
      <c r="H36" s="30">
        <f t="shared" si="1"/>
        <v>1289.5862108201038</v>
      </c>
      <c r="I36" s="29"/>
    </row>
    <row r="37" spans="3:9" ht="12.75">
      <c r="C37" s="26"/>
      <c r="D37" s="27">
        <v>700</v>
      </c>
      <c r="E37" s="28">
        <f t="shared" si="1"/>
        <v>612.7532641015779</v>
      </c>
      <c r="F37" s="29">
        <f t="shared" si="1"/>
        <v>830.8795342645175</v>
      </c>
      <c r="G37" s="29">
        <f t="shared" si="1"/>
        <v>1186.6264633589053</v>
      </c>
      <c r="H37" s="30">
        <f t="shared" si="1"/>
        <v>1504.5172459567875</v>
      </c>
      <c r="I37" s="29"/>
    </row>
    <row r="38" spans="3:9" ht="12.75">
      <c r="C38" s="26"/>
      <c r="D38" s="27">
        <v>800</v>
      </c>
      <c r="E38" s="28">
        <f t="shared" si="1"/>
        <v>700.2894446875177</v>
      </c>
      <c r="F38" s="29">
        <f t="shared" si="1"/>
        <v>949.5766105880202</v>
      </c>
      <c r="G38" s="29">
        <f t="shared" si="1"/>
        <v>1356.1445295530348</v>
      </c>
      <c r="H38" s="30">
        <f t="shared" si="1"/>
        <v>1719.4482810934717</v>
      </c>
      <c r="I38" s="29"/>
    </row>
    <row r="39" spans="3:9" ht="12.75">
      <c r="C39" s="26"/>
      <c r="D39" s="27">
        <v>900</v>
      </c>
      <c r="E39" s="28">
        <f t="shared" si="1"/>
        <v>787.8256252734574</v>
      </c>
      <c r="F39" s="29">
        <f t="shared" si="1"/>
        <v>1068.2736869115226</v>
      </c>
      <c r="G39" s="29">
        <f t="shared" si="1"/>
        <v>1525.662595747164</v>
      </c>
      <c r="H39" s="30">
        <f t="shared" si="1"/>
        <v>1934.3793162301558</v>
      </c>
      <c r="I39" s="29"/>
    </row>
    <row r="40" spans="3:9" ht="12.75">
      <c r="C40" s="26"/>
      <c r="D40" s="27">
        <v>1000</v>
      </c>
      <c r="E40" s="28">
        <f t="shared" si="1"/>
        <v>875.3618058593971</v>
      </c>
      <c r="F40" s="29">
        <f t="shared" si="1"/>
        <v>1186.970763235025</v>
      </c>
      <c r="G40" s="29">
        <f t="shared" si="1"/>
        <v>1695.1806619412935</v>
      </c>
      <c r="H40" s="30">
        <f t="shared" si="1"/>
        <v>2149.3103513668398</v>
      </c>
      <c r="I40" s="29"/>
    </row>
    <row r="41" spans="3:9" ht="12.75">
      <c r="C41" s="26"/>
      <c r="D41" s="27">
        <v>1100</v>
      </c>
      <c r="E41" s="28">
        <f t="shared" si="1"/>
        <v>962.8979864453369</v>
      </c>
      <c r="F41" s="29">
        <f t="shared" si="1"/>
        <v>1305.6678395585277</v>
      </c>
      <c r="G41" s="29">
        <f t="shared" si="1"/>
        <v>1864.698728135423</v>
      </c>
      <c r="H41" s="30">
        <f t="shared" si="1"/>
        <v>2364.2413865035237</v>
      </c>
      <c r="I41" s="29"/>
    </row>
    <row r="42" spans="3:9" ht="12.75">
      <c r="C42" s="26"/>
      <c r="D42" s="27">
        <v>1200</v>
      </c>
      <c r="E42" s="28">
        <f t="shared" si="1"/>
        <v>1050.4341670312765</v>
      </c>
      <c r="F42" s="29">
        <f t="shared" si="1"/>
        <v>1424.3649158820301</v>
      </c>
      <c r="G42" s="29">
        <f t="shared" si="1"/>
        <v>2034.216794329552</v>
      </c>
      <c r="H42" s="30">
        <f t="shared" si="1"/>
        <v>2579.1724216402076</v>
      </c>
      <c r="I42" s="29"/>
    </row>
    <row r="43" spans="3:9" ht="12.75">
      <c r="C43" s="26"/>
      <c r="D43" s="27">
        <v>1400</v>
      </c>
      <c r="E43" s="28">
        <f t="shared" si="1"/>
        <v>1225.5065282031558</v>
      </c>
      <c r="F43" s="29">
        <f t="shared" si="1"/>
        <v>1661.759068529035</v>
      </c>
      <c r="G43" s="29">
        <f t="shared" si="1"/>
        <v>2373.2529267178106</v>
      </c>
      <c r="H43" s="30">
        <f t="shared" si="1"/>
        <v>3009.034491913575</v>
      </c>
      <c r="I43" s="29"/>
    </row>
    <row r="44" spans="3:9" ht="12.75">
      <c r="C44" s="26"/>
      <c r="D44" s="27">
        <v>1600</v>
      </c>
      <c r="E44" s="28">
        <f t="shared" si="1"/>
        <v>1400.5788893750355</v>
      </c>
      <c r="F44" s="29">
        <f t="shared" si="1"/>
        <v>1899.1532211760405</v>
      </c>
      <c r="G44" s="29">
        <f t="shared" si="1"/>
        <v>2712.2890591060695</v>
      </c>
      <c r="H44" s="30">
        <f t="shared" si="1"/>
        <v>3438.8965621869434</v>
      </c>
      <c r="I44" s="29"/>
    </row>
    <row r="45" spans="3:9" ht="12.75">
      <c r="C45" s="26"/>
      <c r="D45" s="27">
        <v>1800</v>
      </c>
      <c r="E45" s="28">
        <f t="shared" si="1"/>
        <v>1575.6512505469148</v>
      </c>
      <c r="F45" s="29">
        <f t="shared" si="1"/>
        <v>2136.5473738230453</v>
      </c>
      <c r="G45" s="29">
        <f t="shared" si="1"/>
        <v>3051.325191494328</v>
      </c>
      <c r="H45" s="30">
        <f t="shared" si="1"/>
        <v>3868.7586324603117</v>
      </c>
      <c r="I45" s="29"/>
    </row>
    <row r="46" spans="3:9" ht="12.75">
      <c r="C46" s="26"/>
      <c r="D46" s="27">
        <v>2000</v>
      </c>
      <c r="E46" s="28">
        <f t="shared" si="1"/>
        <v>1750.7236117187942</v>
      </c>
      <c r="F46" s="29">
        <f t="shared" si="1"/>
        <v>2373.94152647005</v>
      </c>
      <c r="G46" s="29">
        <f t="shared" si="1"/>
        <v>3390.361323882587</v>
      </c>
      <c r="H46" s="30">
        <f t="shared" si="1"/>
        <v>4298.6207027336795</v>
      </c>
      <c r="I46" s="29"/>
    </row>
    <row r="47" spans="3:9" ht="12.75">
      <c r="C47" s="26"/>
      <c r="D47" s="27">
        <v>2300</v>
      </c>
      <c r="E47" s="28">
        <f t="shared" si="1"/>
        <v>2013.332153476613</v>
      </c>
      <c r="F47" s="29">
        <f t="shared" si="1"/>
        <v>2730.0327554405576</v>
      </c>
      <c r="G47" s="29">
        <f t="shared" si="1"/>
        <v>3898.9155224649744</v>
      </c>
      <c r="H47" s="30">
        <f t="shared" si="1"/>
        <v>4943.41380814373</v>
      </c>
      <c r="I47" s="29"/>
    </row>
    <row r="48" spans="3:9" ht="12.75">
      <c r="C48" s="26"/>
      <c r="D48" s="27">
        <v>2600</v>
      </c>
      <c r="E48" s="28">
        <f t="shared" si="1"/>
        <v>2275.9406952344325</v>
      </c>
      <c r="F48" s="29">
        <f t="shared" si="1"/>
        <v>3086.1239844110655</v>
      </c>
      <c r="G48" s="29">
        <f t="shared" si="1"/>
        <v>4407.469721047363</v>
      </c>
      <c r="H48" s="30">
        <f t="shared" si="1"/>
        <v>5588.206913553783</v>
      </c>
      <c r="I48" s="29"/>
    </row>
    <row r="49" spans="3:9" ht="13.5" thickBot="1">
      <c r="C49" s="41"/>
      <c r="D49" s="42">
        <v>3000</v>
      </c>
      <c r="E49" s="38">
        <f t="shared" si="1"/>
        <v>2626.085417578191</v>
      </c>
      <c r="F49" s="39">
        <f t="shared" si="1"/>
        <v>3560.9122897050756</v>
      </c>
      <c r="G49" s="39">
        <f t="shared" si="1"/>
        <v>5085.54198582388</v>
      </c>
      <c r="H49" s="40">
        <f t="shared" si="1"/>
        <v>6447.931054100519</v>
      </c>
      <c r="I49" s="29"/>
    </row>
    <row r="51" spans="1:12" ht="12.75">
      <c r="A51" s="47"/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</row>
    <row r="52" spans="5:12" ht="13.5" thickBot="1">
      <c r="E52" s="34"/>
      <c r="J52" s="32"/>
      <c r="K52" s="32"/>
      <c r="L52" s="32"/>
    </row>
    <row r="53" spans="3:9" ht="12.75">
      <c r="C53" s="7" t="s">
        <v>4</v>
      </c>
      <c r="D53" s="8"/>
      <c r="E53" s="9" t="s">
        <v>17</v>
      </c>
      <c r="F53" s="10" t="s">
        <v>18</v>
      </c>
      <c r="G53" s="10" t="s">
        <v>19</v>
      </c>
      <c r="H53" s="43" t="s">
        <v>20</v>
      </c>
      <c r="I53" s="31"/>
    </row>
    <row r="54" spans="3:9" ht="12.75">
      <c r="C54" s="12" t="s">
        <v>5</v>
      </c>
      <c r="D54" s="13"/>
      <c r="E54" s="14">
        <v>553</v>
      </c>
      <c r="F54" s="15">
        <v>747</v>
      </c>
      <c r="G54" s="15">
        <v>1074</v>
      </c>
      <c r="H54" s="16">
        <v>1341</v>
      </c>
      <c r="I54" s="15"/>
    </row>
    <row r="55" spans="3:9" ht="12.75">
      <c r="C55" s="17" t="s">
        <v>6</v>
      </c>
      <c r="D55" s="13"/>
      <c r="E55" s="18">
        <v>1.3063</v>
      </c>
      <c r="F55" s="19">
        <v>1.3483</v>
      </c>
      <c r="G55" s="19">
        <v>1.3361</v>
      </c>
      <c r="H55" s="20">
        <v>1.3565</v>
      </c>
      <c r="I55" s="19"/>
    </row>
    <row r="56" spans="3:9" ht="13.5" thickBot="1">
      <c r="C56" s="21" t="s">
        <v>7</v>
      </c>
      <c r="D56" s="22"/>
      <c r="E56" s="23"/>
      <c r="F56" s="24"/>
      <c r="G56" s="24"/>
      <c r="H56" s="25"/>
      <c r="I56" s="15"/>
    </row>
    <row r="57" spans="3:9" ht="12.75">
      <c r="C57" s="26"/>
      <c r="D57" s="27">
        <v>600</v>
      </c>
      <c r="E57" s="35">
        <f aca="true" t="shared" si="2" ref="E57:H70">$D36/1000*E$54*($D$4/49.83289)^E$55</f>
        <v>506.7589661929473</v>
      </c>
      <c r="F57" s="36">
        <f t="shared" si="2"/>
        <v>693.9216673736893</v>
      </c>
      <c r="G57" s="36">
        <f t="shared" si="2"/>
        <v>993.7482717692496</v>
      </c>
      <c r="H57" s="37">
        <f t="shared" si="2"/>
        <v>1249.0308693709467</v>
      </c>
      <c r="I57" s="29"/>
    </row>
    <row r="58" spans="3:9" ht="12.75">
      <c r="C58" s="26"/>
      <c r="D58" s="27">
        <v>700</v>
      </c>
      <c r="E58" s="28">
        <f t="shared" si="2"/>
        <v>591.2187938917718</v>
      </c>
      <c r="F58" s="29">
        <f t="shared" si="2"/>
        <v>809.5752786026375</v>
      </c>
      <c r="G58" s="29">
        <f t="shared" si="2"/>
        <v>1159.3729837307912</v>
      </c>
      <c r="H58" s="30">
        <f t="shared" si="2"/>
        <v>1457.2026809327708</v>
      </c>
      <c r="I58" s="29"/>
    </row>
    <row r="59" spans="3:9" ht="12.75">
      <c r="C59" s="26"/>
      <c r="D59" s="27">
        <v>800</v>
      </c>
      <c r="E59" s="28">
        <f t="shared" si="2"/>
        <v>675.6786215905964</v>
      </c>
      <c r="F59" s="29">
        <f t="shared" si="2"/>
        <v>925.2288898315857</v>
      </c>
      <c r="G59" s="29">
        <f t="shared" si="2"/>
        <v>1324.997695692333</v>
      </c>
      <c r="H59" s="30">
        <f t="shared" si="2"/>
        <v>1665.3744924945954</v>
      </c>
      <c r="I59" s="29"/>
    </row>
    <row r="60" spans="3:9" ht="12.75">
      <c r="C60" s="26"/>
      <c r="D60" s="27">
        <v>900</v>
      </c>
      <c r="E60" s="28">
        <f t="shared" si="2"/>
        <v>760.1384492894209</v>
      </c>
      <c r="F60" s="29">
        <f t="shared" si="2"/>
        <v>1040.882501060534</v>
      </c>
      <c r="G60" s="29">
        <f t="shared" si="2"/>
        <v>1490.6224076538747</v>
      </c>
      <c r="H60" s="30">
        <f t="shared" si="2"/>
        <v>1873.54630405642</v>
      </c>
      <c r="I60" s="29"/>
    </row>
    <row r="61" spans="3:9" ht="12.75">
      <c r="C61" s="26"/>
      <c r="D61" s="27">
        <v>1000</v>
      </c>
      <c r="E61" s="28">
        <f t="shared" si="2"/>
        <v>844.5982769882455</v>
      </c>
      <c r="F61" s="29">
        <f t="shared" si="2"/>
        <v>1156.5361122894822</v>
      </c>
      <c r="G61" s="29">
        <f t="shared" si="2"/>
        <v>1656.247119615416</v>
      </c>
      <c r="H61" s="30">
        <f t="shared" si="2"/>
        <v>2081.718115618244</v>
      </c>
      <c r="I61" s="29"/>
    </row>
    <row r="62" spans="3:9" ht="12.75">
      <c r="C62" s="26"/>
      <c r="D62" s="27">
        <v>1100</v>
      </c>
      <c r="E62" s="28">
        <f t="shared" si="2"/>
        <v>929.0581046870701</v>
      </c>
      <c r="F62" s="29">
        <f t="shared" si="2"/>
        <v>1272.1897235184304</v>
      </c>
      <c r="G62" s="29">
        <f t="shared" si="2"/>
        <v>1821.871831576958</v>
      </c>
      <c r="H62" s="30">
        <f t="shared" si="2"/>
        <v>2289.8899271800688</v>
      </c>
      <c r="I62" s="29"/>
    </row>
    <row r="63" spans="3:9" ht="12.75">
      <c r="C63" s="26"/>
      <c r="D63" s="27">
        <v>1200</v>
      </c>
      <c r="E63" s="28">
        <f t="shared" si="2"/>
        <v>1013.5179323858946</v>
      </c>
      <c r="F63" s="29">
        <f t="shared" si="2"/>
        <v>1387.8433347473785</v>
      </c>
      <c r="G63" s="29">
        <f t="shared" si="2"/>
        <v>1987.4965435384993</v>
      </c>
      <c r="H63" s="30">
        <f t="shared" si="2"/>
        <v>2498.0617387418934</v>
      </c>
      <c r="I63" s="29"/>
    </row>
    <row r="64" spans="3:9" ht="12.75">
      <c r="C64" s="26"/>
      <c r="D64" s="27">
        <v>1400</v>
      </c>
      <c r="E64" s="28">
        <f t="shared" si="2"/>
        <v>1182.4375877835437</v>
      </c>
      <c r="F64" s="29">
        <f t="shared" si="2"/>
        <v>1619.150557205275</v>
      </c>
      <c r="G64" s="29">
        <f t="shared" si="2"/>
        <v>2318.7459674615825</v>
      </c>
      <c r="H64" s="30">
        <f t="shared" si="2"/>
        <v>2914.4053618655416</v>
      </c>
      <c r="I64" s="29"/>
    </row>
    <row r="65" spans="3:9" ht="12.75">
      <c r="C65" s="26"/>
      <c r="D65" s="27">
        <v>1600</v>
      </c>
      <c r="E65" s="28">
        <f t="shared" si="2"/>
        <v>1351.3572431811929</v>
      </c>
      <c r="F65" s="29">
        <f t="shared" si="2"/>
        <v>1850.4577796631713</v>
      </c>
      <c r="G65" s="29">
        <f t="shared" si="2"/>
        <v>2649.995391384666</v>
      </c>
      <c r="H65" s="30">
        <f t="shared" si="2"/>
        <v>3330.748984989191</v>
      </c>
      <c r="I65" s="29"/>
    </row>
    <row r="66" spans="3:9" ht="12.75">
      <c r="C66" s="26"/>
      <c r="D66" s="27">
        <v>1800</v>
      </c>
      <c r="E66" s="28">
        <f t="shared" si="2"/>
        <v>1520.2768985788418</v>
      </c>
      <c r="F66" s="29">
        <f t="shared" si="2"/>
        <v>2081.765002121068</v>
      </c>
      <c r="G66" s="29">
        <f t="shared" si="2"/>
        <v>2981.2448153077494</v>
      </c>
      <c r="H66" s="30">
        <f t="shared" si="2"/>
        <v>3747.09260811284</v>
      </c>
      <c r="I66" s="29"/>
    </row>
    <row r="67" spans="3:9" ht="12.75">
      <c r="C67" s="26"/>
      <c r="D67" s="27">
        <v>2000</v>
      </c>
      <c r="E67" s="28">
        <f t="shared" si="2"/>
        <v>1689.196553976491</v>
      </c>
      <c r="F67" s="29">
        <f t="shared" si="2"/>
        <v>2313.0722245789643</v>
      </c>
      <c r="G67" s="29">
        <f t="shared" si="2"/>
        <v>3312.494239230832</v>
      </c>
      <c r="H67" s="30">
        <f t="shared" si="2"/>
        <v>4163.436231236488</v>
      </c>
      <c r="I67" s="29"/>
    </row>
    <row r="68" spans="3:9" ht="12.75">
      <c r="C68" s="26"/>
      <c r="D68" s="27">
        <v>2300</v>
      </c>
      <c r="E68" s="28">
        <f t="shared" si="2"/>
        <v>1942.5760370729645</v>
      </c>
      <c r="F68" s="29">
        <f t="shared" si="2"/>
        <v>2660.0330582658084</v>
      </c>
      <c r="G68" s="29">
        <f t="shared" si="2"/>
        <v>3809.3683751154567</v>
      </c>
      <c r="H68" s="30">
        <f t="shared" si="2"/>
        <v>4787.951665921962</v>
      </c>
      <c r="I68" s="29"/>
    </row>
    <row r="69" spans="3:9" ht="12.75">
      <c r="C69" s="26"/>
      <c r="D69" s="27">
        <v>2600</v>
      </c>
      <c r="E69" s="28">
        <f t="shared" si="2"/>
        <v>2195.9555201694384</v>
      </c>
      <c r="F69" s="29">
        <f t="shared" si="2"/>
        <v>3006.9938919526535</v>
      </c>
      <c r="G69" s="29">
        <f t="shared" si="2"/>
        <v>4306.242511000082</v>
      </c>
      <c r="H69" s="30">
        <f t="shared" si="2"/>
        <v>5412.467100607435</v>
      </c>
      <c r="I69" s="29"/>
    </row>
    <row r="70" spans="3:9" ht="13.5" thickBot="1">
      <c r="C70" s="41"/>
      <c r="D70" s="42">
        <v>3000</v>
      </c>
      <c r="E70" s="38">
        <f t="shared" si="2"/>
        <v>2533.7948309647363</v>
      </c>
      <c r="F70" s="39">
        <f t="shared" si="2"/>
        <v>3469.6083368684463</v>
      </c>
      <c r="G70" s="39">
        <f t="shared" si="2"/>
        <v>4968.741358846249</v>
      </c>
      <c r="H70" s="40">
        <f t="shared" si="2"/>
        <v>6245.154346854733</v>
      </c>
      <c r="I70" s="29"/>
    </row>
  </sheetData>
  <sheetProtection password="CDBE" sheet="1" objects="1" scenarios="1"/>
  <mergeCells count="11">
    <mergeCell ref="A30:L30"/>
    <mergeCell ref="A51:L51"/>
    <mergeCell ref="A7:L7"/>
    <mergeCell ref="C4:C5"/>
    <mergeCell ref="B4:B5"/>
    <mergeCell ref="A2:A3"/>
    <mergeCell ref="B2:B3"/>
    <mergeCell ref="C2:C3"/>
    <mergeCell ref="D2:D3"/>
    <mergeCell ref="A4:A5"/>
    <mergeCell ref="D4:D5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63" r:id="rId3"/>
  <legacyDrawing r:id="rId2"/>
  <oleObjects>
    <oleObject progId="CorelPhotoPaint.Image.11" shapeId="909060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Mats Bergvall</dc:creator>
  <cp:keywords/>
  <dc:description/>
  <cp:lastModifiedBy>Valued Acer Customer</cp:lastModifiedBy>
  <cp:lastPrinted>2009-05-18T12:18:33Z</cp:lastPrinted>
  <dcterms:created xsi:type="dcterms:W3CDTF">2007-09-28T09:06:54Z</dcterms:created>
  <dcterms:modified xsi:type="dcterms:W3CDTF">2010-10-18T06:03:51Z</dcterms:modified>
  <cp:category/>
  <cp:version/>
  <cp:contentType/>
  <cp:contentStatus/>
</cp:coreProperties>
</file>